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  <c r="D14"/>
  <c r="C15"/>
  <c r="C14"/>
  <c r="D8"/>
  <c r="D7"/>
  <c r="D6"/>
  <c r="D5"/>
  <c r="C8"/>
  <c r="C7"/>
  <c r="C6"/>
  <c r="C5"/>
  <c r="G3"/>
  <c r="F3"/>
  <c r="E3"/>
  <c r="D3"/>
  <c r="C3"/>
</calcChain>
</file>

<file path=xl/sharedStrings.xml><?xml version="1.0" encoding="utf-8"?>
<sst xmlns="http://schemas.openxmlformats.org/spreadsheetml/2006/main" count="10" uniqueCount="10">
  <si>
    <t>ATP + salts</t>
  </si>
  <si>
    <t>ATP only</t>
  </si>
  <si>
    <t>Salts only</t>
  </si>
  <si>
    <t>amp. (mV)</t>
  </si>
  <si>
    <t>amp. (mV) w/5-HT</t>
  </si>
  <si>
    <t>no data</t>
  </si>
  <si>
    <t>AP freq per sec (Hz)</t>
  </si>
  <si>
    <t>AP freq. per sec (Hz) w/5-HT</t>
  </si>
  <si>
    <t>% Shortening in Rabbit Psoas Muscle</t>
  </si>
  <si>
    <t>Synaptic Response of Crayfish Muscle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</si>
</sst>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4" xfId="0" applyNumberFormat="1" applyBorder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0" xfId="0" applyNumberFormat="1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60" zoomScaleNormal="160" workbookViewId="0">
      <selection activeCell="J7" sqref="J7"/>
    </sheetView>
  </sheetViews>
  <sheetFormatPr defaultRowHeight="15"/>
  <cols>
    <col min="1" max="1" width="10" customWidth="1"/>
    <col min="2" max="2" width="19" customWidth="1"/>
    <col min="3" max="3" width="21.140625" customWidth="1"/>
    <col min="4" max="4" width="27.140625" customWidth="1"/>
    <col min="5" max="5" width="20" customWidth="1"/>
    <col min="7" max="7" width="10.28515625" customWidth="1"/>
  </cols>
  <sheetData>
    <row r="1" spans="1:7" ht="46.5" customHeight="1" thickTop="1" thickBot="1">
      <c r="A1" s="2" t="s">
        <v>9</v>
      </c>
      <c r="B1" s="3"/>
      <c r="C1" s="3"/>
      <c r="D1" s="4"/>
      <c r="E1" s="3" t="s">
        <v>8</v>
      </c>
      <c r="F1" s="3"/>
      <c r="G1" s="4"/>
    </row>
    <row r="2" spans="1:7" ht="15.75" thickTop="1">
      <c r="A2" s="7" t="s">
        <v>3</v>
      </c>
      <c r="B2" s="8" t="s">
        <v>4</v>
      </c>
      <c r="C2" s="9" t="s">
        <v>6</v>
      </c>
      <c r="D2" s="10" t="s">
        <v>7</v>
      </c>
      <c r="E2" s="11" t="s">
        <v>1</v>
      </c>
      <c r="F2" s="12" t="s">
        <v>2</v>
      </c>
      <c r="G2" s="12" t="s">
        <v>0</v>
      </c>
    </row>
    <row r="3" spans="1:7">
      <c r="A3" s="5">
        <v>9.15</v>
      </c>
      <c r="B3" s="5">
        <v>41</v>
      </c>
      <c r="C3" s="6">
        <f>24.7/5</f>
        <v>4.9399999999999995</v>
      </c>
      <c r="D3" s="1">
        <f>33/5</f>
        <v>6.6</v>
      </c>
      <c r="E3" s="6">
        <f>100-(((0.8-0.2)/0.8)*100)</f>
        <v>24.999999999999986</v>
      </c>
      <c r="F3" s="6">
        <f>100-(((0.8-0.1)/0.8)*100)</f>
        <v>12.5</v>
      </c>
      <c r="G3" s="13">
        <f>100-(((0.8-0.3)/0.8)*100)</f>
        <v>37.5</v>
      </c>
    </row>
    <row r="4" spans="1:7">
      <c r="A4" s="5">
        <v>2.12</v>
      </c>
      <c r="B4" s="5" t="s">
        <v>5</v>
      </c>
      <c r="C4" s="6">
        <v>6</v>
      </c>
      <c r="D4" s="13">
        <v>9</v>
      </c>
      <c r="E4" s="6">
        <v>19</v>
      </c>
      <c r="F4" s="6">
        <v>13</v>
      </c>
      <c r="G4" s="13">
        <v>33</v>
      </c>
    </row>
    <row r="5" spans="1:7">
      <c r="A5" s="5">
        <v>24.58</v>
      </c>
      <c r="B5" s="5">
        <v>19.41</v>
      </c>
      <c r="C5" s="6">
        <f>27/5</f>
        <v>5.4</v>
      </c>
      <c r="D5" s="13">
        <f>36/5</f>
        <v>7.2</v>
      </c>
      <c r="E5" s="6">
        <v>30</v>
      </c>
      <c r="F5" s="6">
        <v>6.25</v>
      </c>
      <c r="G5" s="13">
        <v>56.7</v>
      </c>
    </row>
    <row r="6" spans="1:7">
      <c r="A6" s="5">
        <v>14</v>
      </c>
      <c r="B6" s="5">
        <v>25.3</v>
      </c>
      <c r="C6" s="6">
        <f>34/5</f>
        <v>6.8</v>
      </c>
      <c r="D6" s="13">
        <f>51/5</f>
        <v>10.199999999999999</v>
      </c>
      <c r="E6" s="6">
        <v>18.78</v>
      </c>
      <c r="F6" s="6">
        <v>0</v>
      </c>
      <c r="G6" s="13">
        <v>25</v>
      </c>
    </row>
    <row r="7" spans="1:7">
      <c r="A7" s="5">
        <v>40.200000000000003</v>
      </c>
      <c r="B7" s="5">
        <v>58.6</v>
      </c>
      <c r="C7" s="6">
        <f>23/5</f>
        <v>4.5999999999999996</v>
      </c>
      <c r="D7" s="13">
        <f>40/5</f>
        <v>8</v>
      </c>
      <c r="E7" s="6">
        <v>20</v>
      </c>
      <c r="F7" s="6">
        <v>0</v>
      </c>
      <c r="G7" s="13">
        <v>67.7</v>
      </c>
    </row>
    <row r="8" spans="1:7">
      <c r="A8" s="5">
        <v>-1.27</v>
      </c>
      <c r="B8" s="5">
        <v>-0.99</v>
      </c>
      <c r="C8" s="6">
        <f>24/5</f>
        <v>4.8</v>
      </c>
      <c r="D8" s="13">
        <f>30/5</f>
        <v>6</v>
      </c>
      <c r="E8" s="6">
        <v>35.700000000000003</v>
      </c>
      <c r="F8" s="6">
        <v>11.5</v>
      </c>
      <c r="G8" s="13">
        <v>50</v>
      </c>
    </row>
    <row r="9" spans="1:7">
      <c r="A9" s="5">
        <v>8.1999999999999993</v>
      </c>
      <c r="B9" s="5">
        <v>-15.2</v>
      </c>
      <c r="C9" s="6">
        <v>2.5</v>
      </c>
      <c r="D9" s="13">
        <v>3</v>
      </c>
      <c r="E9" s="6">
        <v>33.33</v>
      </c>
      <c r="F9" s="6">
        <v>0</v>
      </c>
      <c r="G9" s="13">
        <v>50</v>
      </c>
    </row>
    <row r="10" spans="1:7">
      <c r="A10" s="5">
        <v>25</v>
      </c>
      <c r="B10" s="5"/>
      <c r="C10" s="6">
        <v>3</v>
      </c>
      <c r="D10" s="13"/>
      <c r="E10" s="6">
        <v>50</v>
      </c>
      <c r="F10" s="6">
        <v>0</v>
      </c>
      <c r="G10" s="13">
        <v>58.3</v>
      </c>
    </row>
    <row r="11" spans="1:7">
      <c r="A11" s="5">
        <v>4</v>
      </c>
      <c r="B11" s="5">
        <v>4</v>
      </c>
      <c r="C11" s="6">
        <v>5</v>
      </c>
      <c r="D11" s="13">
        <v>7</v>
      </c>
      <c r="E11" s="6">
        <v>50</v>
      </c>
      <c r="F11" s="6">
        <v>0</v>
      </c>
      <c r="G11" s="13">
        <v>37.5</v>
      </c>
    </row>
    <row r="12" spans="1:7">
      <c r="A12" s="5">
        <v>14.63</v>
      </c>
      <c r="B12" s="5"/>
      <c r="C12" s="6">
        <v>6.6</v>
      </c>
      <c r="D12" s="13"/>
      <c r="E12" s="6">
        <v>40</v>
      </c>
      <c r="F12" s="6">
        <v>0</v>
      </c>
      <c r="G12" s="13">
        <v>44</v>
      </c>
    </row>
    <row r="13" spans="1:7">
      <c r="A13" s="5"/>
      <c r="B13" s="5"/>
      <c r="C13" s="6">
        <v>1.5</v>
      </c>
      <c r="D13" s="13">
        <v>3.5</v>
      </c>
      <c r="E13" s="6">
        <v>33.33</v>
      </c>
      <c r="F13" s="6">
        <v>7.6920000000000002</v>
      </c>
      <c r="G13" s="13">
        <v>52.38</v>
      </c>
    </row>
    <row r="14" spans="1:7">
      <c r="A14" s="5">
        <v>16</v>
      </c>
      <c r="B14" s="5">
        <v>23</v>
      </c>
      <c r="C14" s="6">
        <f>210/60</f>
        <v>3.5</v>
      </c>
      <c r="D14" s="13">
        <f>270/60</f>
        <v>4.5</v>
      </c>
      <c r="E14" s="6">
        <v>25</v>
      </c>
      <c r="F14" s="6">
        <v>0</v>
      </c>
      <c r="G14" s="13">
        <v>33</v>
      </c>
    </row>
    <row r="15" spans="1:7">
      <c r="A15" s="5">
        <v>27.2</v>
      </c>
      <c r="B15" s="5">
        <v>18.61</v>
      </c>
      <c r="C15" s="6">
        <f>156/60</f>
        <v>2.6</v>
      </c>
      <c r="D15" s="13">
        <f>294/60</f>
        <v>4.9000000000000004</v>
      </c>
      <c r="E15" s="6">
        <v>41.67</v>
      </c>
      <c r="F15" s="6">
        <v>0</v>
      </c>
      <c r="G15" s="13">
        <v>57.1</v>
      </c>
    </row>
    <row r="16" spans="1:7">
      <c r="A16" s="5"/>
      <c r="B16" s="5"/>
      <c r="C16" s="5"/>
      <c r="D16" s="14"/>
      <c r="E16" s="6">
        <v>19.53</v>
      </c>
      <c r="F16" s="6">
        <v>25.67</v>
      </c>
      <c r="G16" s="13">
        <v>13.28</v>
      </c>
    </row>
    <row r="17" spans="1:7">
      <c r="A17" s="5"/>
      <c r="B17" s="5"/>
      <c r="C17" s="6"/>
      <c r="D17" s="13"/>
      <c r="E17" s="6">
        <v>10</v>
      </c>
      <c r="F17" s="6">
        <v>15</v>
      </c>
      <c r="G17" s="13">
        <v>7</v>
      </c>
    </row>
    <row r="18" spans="1:7">
      <c r="A18" s="5"/>
      <c r="B18" s="5"/>
      <c r="C18" s="6"/>
      <c r="D18" s="13"/>
      <c r="E18" s="6">
        <v>10</v>
      </c>
      <c r="F18" s="6">
        <v>2</v>
      </c>
      <c r="G18" s="13">
        <v>11.5</v>
      </c>
    </row>
    <row r="19" spans="1:7">
      <c r="A19" s="15"/>
      <c r="B19" s="15"/>
      <c r="C19" s="16"/>
      <c r="D19" s="17"/>
      <c r="E19" s="16">
        <v>10</v>
      </c>
      <c r="F19" s="16">
        <v>0</v>
      </c>
      <c r="G19" s="17">
        <v>15</v>
      </c>
    </row>
    <row r="20" spans="1:7">
      <c r="A20" s="5"/>
      <c r="B20" s="5"/>
      <c r="C20" s="5"/>
      <c r="D20" s="5"/>
    </row>
  </sheetData>
  <mergeCells count="2">
    <mergeCell ref="A1:D1"/>
    <mergeCell ref="E1:G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Class</cp:lastModifiedBy>
  <dcterms:created xsi:type="dcterms:W3CDTF">2011-10-10T12:15:14Z</dcterms:created>
  <dcterms:modified xsi:type="dcterms:W3CDTF">2011-10-19T20:09:03Z</dcterms:modified>
</cp:coreProperties>
</file>